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A TABULASI\"/>
    </mc:Choice>
  </mc:AlternateContent>
  <bookViews>
    <workbookView xWindow="0" yWindow="0" windowWidth="20490" windowHeight="7650"/>
  </bookViews>
  <sheets>
    <sheet name="Sheet1" sheetId="1" r:id="rId1"/>
  </sheets>
  <externalReferences>
    <externalReference r:id="rId2"/>
    <externalReference r:id="rId3"/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E56" i="1" l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56" i="1" l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2" i="1"/>
  <c r="C3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</calcChain>
</file>

<file path=xl/sharedStrings.xml><?xml version="1.0" encoding="utf-8"?>
<sst xmlns="http://schemas.openxmlformats.org/spreadsheetml/2006/main" count="17" uniqueCount="17">
  <si>
    <t>X1</t>
  </si>
  <si>
    <t>X2</t>
  </si>
  <si>
    <t>Y</t>
  </si>
  <si>
    <t>Z</t>
  </si>
  <si>
    <t>BUDI</t>
  </si>
  <si>
    <t>CEKA</t>
  </si>
  <si>
    <t>DLTA</t>
  </si>
  <si>
    <t>HOKI</t>
  </si>
  <si>
    <t>ICBP</t>
  </si>
  <si>
    <t>INDF</t>
  </si>
  <si>
    <t>MYOR</t>
  </si>
  <si>
    <t>ROTI</t>
  </si>
  <si>
    <t>SKLT</t>
  </si>
  <si>
    <t>ULTJ</t>
  </si>
  <si>
    <t>MLBI</t>
  </si>
  <si>
    <t>Perusahaan</t>
  </si>
  <si>
    <t>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</si>
</sst>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164" fontId="1" fillId="2" borderId="1" xfId="0" applyNumberFormat="1" applyFont="1" applyFill="1" applyBorder="1"/>
    <xf numFmtId="0" fontId="1" fillId="0" borderId="1" xfId="0" applyFont="1" applyBorder="1"/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ASI%20INTELLECTUAL%20CAPIT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ASI%20DEVIDEN%20DP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ASI%20VARIABEL%20NILAI%20PERUSAHAAN%20(PBV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ASI%20VARIABEL%20PROFITABILITAS%20RO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"/>
      <sheetName val="VACA"/>
      <sheetName val="VAHU"/>
      <sheetName val="STVA"/>
      <sheetName val="VAIC"/>
      <sheetName val="MENCARI SC"/>
    </sheetNames>
    <sheetDataSet>
      <sheetData sheetId="0"/>
      <sheetData sheetId="1"/>
      <sheetData sheetId="2"/>
      <sheetData sheetId="3"/>
      <sheetData sheetId="4">
        <row r="4">
          <cell r="G4">
            <v>1.5958454470317487</v>
          </cell>
        </row>
        <row r="5">
          <cell r="G5">
            <v>1.7036112692433589</v>
          </cell>
        </row>
        <row r="6">
          <cell r="G6">
            <v>1.9675638969648865</v>
          </cell>
        </row>
        <row r="7">
          <cell r="G7">
            <v>1.6923717560831062</v>
          </cell>
        </row>
        <row r="8">
          <cell r="G8">
            <v>1.8647143624595994</v>
          </cell>
        </row>
        <row r="9">
          <cell r="G9">
            <v>3.333894711705649</v>
          </cell>
        </row>
        <row r="10">
          <cell r="G10">
            <v>2.8200372209413715</v>
          </cell>
        </row>
        <row r="11">
          <cell r="G11">
            <v>5.0961865086892244</v>
          </cell>
        </row>
        <row r="12">
          <cell r="G12">
            <v>4.3188497719154908</v>
          </cell>
        </row>
        <row r="13">
          <cell r="G13">
            <v>4.2389875628736213</v>
          </cell>
        </row>
        <row r="14">
          <cell r="G14">
            <v>4.4704888817740924</v>
          </cell>
        </row>
        <row r="15">
          <cell r="G15">
            <v>4.7696558530702049</v>
          </cell>
        </row>
        <row r="16">
          <cell r="G16">
            <v>4.7901716047264342</v>
          </cell>
        </row>
        <row r="17">
          <cell r="G17">
            <v>2.693542204890492</v>
          </cell>
        </row>
        <row r="18">
          <cell r="G18">
            <v>3.3959514130824022</v>
          </cell>
        </row>
        <row r="19">
          <cell r="G19">
            <v>2.4979229603343573</v>
          </cell>
        </row>
        <row r="20">
          <cell r="G20">
            <v>3.7879483005322161</v>
          </cell>
        </row>
        <row r="21">
          <cell r="G21">
            <v>3.8912889638220536</v>
          </cell>
        </row>
        <row r="22">
          <cell r="G22">
            <v>2.2165659187415256</v>
          </cell>
        </row>
        <row r="23">
          <cell r="G23">
            <v>1.6030650508015225</v>
          </cell>
        </row>
        <row r="24">
          <cell r="G24">
            <v>3.0683018904304555</v>
          </cell>
        </row>
        <row r="25">
          <cell r="G25">
            <v>3.5327733000891066</v>
          </cell>
        </row>
        <row r="26">
          <cell r="G26">
            <v>3.5918075034803394</v>
          </cell>
        </row>
        <row r="27">
          <cell r="G27">
            <v>3.8140984411963408</v>
          </cell>
        </row>
        <row r="28">
          <cell r="G28">
            <v>3.946137869025538</v>
          </cell>
        </row>
        <row r="29">
          <cell r="G29">
            <v>2.4541698316005536</v>
          </cell>
        </row>
        <row r="30">
          <cell r="G30">
            <v>2.6600769970073133</v>
          </cell>
        </row>
        <row r="31">
          <cell r="G31">
            <v>2.6278383551304767</v>
          </cell>
        </row>
        <row r="32">
          <cell r="G32">
            <v>3.0009088129737926</v>
          </cell>
        </row>
        <row r="33">
          <cell r="G33">
            <v>3.3351272368577742</v>
          </cell>
        </row>
        <row r="34">
          <cell r="G34">
            <v>2.8378964437280176</v>
          </cell>
        </row>
        <row r="35">
          <cell r="G35">
            <v>2.8262998023834478</v>
          </cell>
        </row>
        <row r="36">
          <cell r="G36">
            <v>2.8392922180071283</v>
          </cell>
        </row>
        <row r="37">
          <cell r="G37">
            <v>2.7411574719916127</v>
          </cell>
        </row>
        <row r="38">
          <cell r="G38">
            <v>2.2133098084805285</v>
          </cell>
        </row>
        <row r="39">
          <cell r="G39">
            <v>1.6303295383495906</v>
          </cell>
        </row>
        <row r="40">
          <cell r="G40">
            <v>1.6406162050616961</v>
          </cell>
        </row>
        <row r="41">
          <cell r="G41">
            <v>1.8201961957334061</v>
          </cell>
        </row>
        <row r="42">
          <cell r="G42">
            <v>1.625532799140821</v>
          </cell>
        </row>
        <row r="43">
          <cell r="G43">
            <v>1.999565314086772</v>
          </cell>
        </row>
        <row r="44">
          <cell r="G44">
            <v>1.6758540212912039</v>
          </cell>
        </row>
        <row r="45">
          <cell r="G45">
            <v>1.9808768776291066</v>
          </cell>
        </row>
        <row r="46">
          <cell r="G46">
            <v>2.0640139222229519</v>
          </cell>
        </row>
        <row r="47">
          <cell r="G47">
            <v>1.8887590318300758</v>
          </cell>
        </row>
        <row r="48">
          <cell r="G48">
            <v>2.9055211388186843</v>
          </cell>
        </row>
        <row r="49">
          <cell r="G49">
            <v>5.371060024024473</v>
          </cell>
        </row>
        <row r="50">
          <cell r="G50">
            <v>4.9898283775778509</v>
          </cell>
        </row>
        <row r="51">
          <cell r="G51">
            <v>6.2061124043927078</v>
          </cell>
        </row>
        <row r="52">
          <cell r="G52">
            <v>6.2422504740691984</v>
          </cell>
        </row>
        <row r="53">
          <cell r="G53">
            <v>6.8820924643872159</v>
          </cell>
        </row>
        <row r="54">
          <cell r="G54">
            <v>7.9961642368018122</v>
          </cell>
        </row>
        <row r="55">
          <cell r="G55">
            <v>7.3169770200180393</v>
          </cell>
        </row>
        <row r="56">
          <cell r="G56">
            <v>7.0039918012025701</v>
          </cell>
        </row>
        <row r="57">
          <cell r="G57">
            <v>2.9331773678045785</v>
          </cell>
        </row>
        <row r="58">
          <cell r="G58">
            <v>5.0647811275146264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</sheetNames>
    <sheetDataSet>
      <sheetData sheetId="0">
        <row r="12">
          <cell r="J12">
            <v>0.24615350944387296</v>
          </cell>
          <cell r="K12">
            <v>0.22285850159510176</v>
          </cell>
          <cell r="L12">
            <v>0.3513690820199622</v>
          </cell>
          <cell r="M12">
            <v>0.40233705453624069</v>
          </cell>
          <cell r="N12">
            <v>0.29429913980135841</v>
          </cell>
        </row>
        <row r="23">
          <cell r="J23">
            <v>0.83084400647116119</v>
          </cell>
          <cell r="K23">
            <v>0.28899189626814459</v>
          </cell>
          <cell r="L23">
            <v>0.27615437137597576</v>
          </cell>
          <cell r="M23">
            <v>0.32726005769775268</v>
          </cell>
          <cell r="N23">
            <v>0.31806787489852822</v>
          </cell>
        </row>
        <row r="33">
          <cell r="J33">
            <v>0.51512768216233873</v>
          </cell>
          <cell r="K33">
            <v>0.6156548139319854</v>
          </cell>
          <cell r="L33">
            <v>1.2042062610496413</v>
          </cell>
          <cell r="M33">
            <v>2.5290981478735781</v>
          </cell>
          <cell r="N33">
            <v>1.0647458422892964</v>
          </cell>
        </row>
        <row r="44">
          <cell r="J44">
            <v>2.524241806607672E-2</v>
          </cell>
          <cell r="K44">
            <v>0.15743796005007343</v>
          </cell>
          <cell r="L44">
            <v>0.25202602446486749</v>
          </cell>
          <cell r="M44">
            <v>0.75280910321515504</v>
          </cell>
          <cell r="N44">
            <v>0.77217625126099576</v>
          </cell>
        </row>
        <row r="54">
          <cell r="J54">
            <v>0.50687166559465202</v>
          </cell>
          <cell r="K54">
            <v>0.55070628990716664</v>
          </cell>
          <cell r="L54">
            <v>0.2980732007233543</v>
          </cell>
          <cell r="M54">
            <v>0.33797735252084832</v>
          </cell>
          <cell r="N54">
            <v>0.31736968376571878</v>
          </cell>
        </row>
      </sheetData>
      <sheetData sheetId="1">
        <row r="10">
          <cell r="E10">
            <v>0.40104484629245557</v>
          </cell>
          <cell r="F10">
            <v>0.53441528171644015</v>
          </cell>
          <cell r="G10">
            <v>0.25436590431307282</v>
          </cell>
          <cell r="H10">
            <v>0.30297863384485452</v>
          </cell>
          <cell r="I10">
            <v>0.21787302903490266</v>
          </cell>
        </row>
        <row r="21">
          <cell r="E21">
            <v>7.0617265687366992E-3</v>
          </cell>
          <cell r="F21">
            <v>7.3079268814160965E-3</v>
          </cell>
          <cell r="G21">
            <v>6.9261649814938205E-3</v>
          </cell>
          <cell r="H21">
            <v>6.7321809003458074E-3</v>
          </cell>
          <cell r="I21">
            <v>3.6422033405860511E-2</v>
          </cell>
        </row>
        <row r="32">
          <cell r="E32">
            <v>0.5133483950557628</v>
          </cell>
          <cell r="F32">
            <v>0.28312462576286207</v>
          </cell>
          <cell r="G32">
            <v>0.25251625213045409</v>
          </cell>
          <cell r="H32">
            <v>0.88683050517106077</v>
          </cell>
          <cell r="I32">
            <v>1.0566891568889769</v>
          </cell>
        </row>
        <row r="43">
          <cell r="E43">
            <v>0.13531717244803326</v>
          </cell>
          <cell r="F43">
            <v>0.13618474292671093</v>
          </cell>
          <cell r="G43">
            <v>0.12448923932996518</v>
          </cell>
          <cell r="H43">
            <v>0.21930721171416068</v>
          </cell>
          <cell r="I43">
            <v>0.11032344745982987</v>
          </cell>
        </row>
        <row r="54">
          <cell r="E54">
            <v>0.10552199651248242</v>
          </cell>
          <cell r="F54">
            <v>0.16467196022844699</v>
          </cell>
          <cell r="G54">
            <v>0.13384176509487239</v>
          </cell>
          <cell r="H54">
            <v>0.11244644785007379</v>
          </cell>
          <cell r="I54">
            <v>9.7727666113457692E-2</v>
          </cell>
        </row>
        <row r="65">
          <cell r="E65">
            <v>0.81438913459000184</v>
          </cell>
          <cell r="F65">
            <v>0.91862473026362512</v>
          </cell>
          <cell r="G65">
            <v>1.0185082156013925</v>
          </cell>
          <cell r="H65">
            <v>4.3007979216923369</v>
          </cell>
          <cell r="I65">
            <v>1.5030787714950815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BV"/>
    </sheetNames>
    <sheetDataSet>
      <sheetData sheetId="0">
        <row r="5">
          <cell r="X5">
            <v>0.35398489330208421</v>
          </cell>
          <cell r="Y5">
            <v>0.35214788513506901</v>
          </cell>
          <cell r="Z5">
            <v>0.36053080116049102</v>
          </cell>
          <cell r="AA5">
            <v>0.33687457367965656</v>
          </cell>
          <cell r="AB5">
            <v>0.58032879497325418</v>
          </cell>
        </row>
        <row r="6">
          <cell r="X6">
            <v>0.84995840845056325</v>
          </cell>
          <cell r="Y6">
            <v>0.83768702266492345</v>
          </cell>
          <cell r="Z6">
            <v>0.87832993717798957</v>
          </cell>
          <cell r="AA6">
            <v>0.84243861961407995</v>
          </cell>
          <cell r="AB6">
            <v>0.80627550602344522</v>
          </cell>
        </row>
        <row r="7">
          <cell r="X7">
            <v>3.2106231868615054</v>
          </cell>
          <cell r="Y7">
            <v>3.4291763162649009</v>
          </cell>
          <cell r="Z7">
            <v>4.4863596290663139</v>
          </cell>
          <cell r="AA7">
            <v>3.4541655083533995</v>
          </cell>
          <cell r="AB7">
            <v>2.9643059478929361</v>
          </cell>
        </row>
        <row r="8">
          <cell r="X8">
            <v>0.42459721565728292</v>
          </cell>
          <cell r="Y8">
            <v>0.76958854681451205</v>
          </cell>
          <cell r="Z8">
            <v>0.87118711682399175</v>
          </cell>
          <cell r="AA8">
            <v>0.91747615196450405</v>
          </cell>
          <cell r="AB8">
            <v>2.619674669826964</v>
          </cell>
        </row>
        <row r="9">
          <cell r="X9">
            <v>5.1067356808317914</v>
          </cell>
          <cell r="Y9">
            <v>5.3668971491358448</v>
          </cell>
          <cell r="Z9">
            <v>4.8753240285816446</v>
          </cell>
          <cell r="AA9">
            <v>2.219139303740548</v>
          </cell>
          <cell r="AB9">
            <v>1.8540101893026082</v>
          </cell>
        </row>
        <row r="10">
          <cell r="X10">
            <v>1.4318957004451383</v>
          </cell>
          <cell r="Y10">
            <v>1.3104641608636771</v>
          </cell>
          <cell r="Z10">
            <v>1.2837949433704963</v>
          </cell>
          <cell r="AA10">
            <v>0.76001273831079263</v>
          </cell>
          <cell r="AB10">
            <v>0.64105788224992</v>
          </cell>
        </row>
        <row r="11">
          <cell r="X11">
            <v>6.1412083680011209</v>
          </cell>
          <cell r="Y11">
            <v>6.8574174129302907</v>
          </cell>
          <cell r="Z11">
            <v>4.6298597296503878</v>
          </cell>
          <cell r="AA11">
            <v>5.3757040330674384</v>
          </cell>
          <cell r="AB11">
            <v>4.0151075158576051</v>
          </cell>
        </row>
        <row r="12">
          <cell r="X12">
            <v>2.796977889532803</v>
          </cell>
          <cell r="Y12">
            <v>2.5450937004396965</v>
          </cell>
          <cell r="Z12">
            <v>2.2644736972715211</v>
          </cell>
          <cell r="AA12">
            <v>2.6067169681354736</v>
          </cell>
          <cell r="AB12">
            <v>2.9527504802131763</v>
          </cell>
        </row>
        <row r="13">
          <cell r="X13">
            <v>2.4703810766423135</v>
          </cell>
          <cell r="Y13">
            <v>3.0542475698931337</v>
          </cell>
          <cell r="Z13">
            <v>2.9236198272463843</v>
          </cell>
          <cell r="AA13">
            <v>2.6563379803520633</v>
          </cell>
          <cell r="AB13">
            <v>3.0850445850346135</v>
          </cell>
        </row>
        <row r="14">
          <cell r="X14">
            <v>3.5549274690496357</v>
          </cell>
          <cell r="Y14">
            <v>3.2664725706372999</v>
          </cell>
          <cell r="Z14">
            <v>3.4322634757518782</v>
          </cell>
          <cell r="AA14">
            <v>3.8658848866008313</v>
          </cell>
          <cell r="AB14">
            <v>3.5302830175826752</v>
          </cell>
        </row>
        <row r="15">
          <cell r="X15">
            <v>27.057084904287237</v>
          </cell>
          <cell r="Y15">
            <v>28.874484384207427</v>
          </cell>
          <cell r="Z15">
            <v>28.497644429746064</v>
          </cell>
          <cell r="AA15">
            <v>14.258277138507861</v>
          </cell>
          <cell r="AB15">
            <v>14.952004126798993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F3">
            <v>1.5544032637331534E-2</v>
          </cell>
        </row>
        <row r="4">
          <cell r="F4">
            <v>1.4873945617127127E-2</v>
          </cell>
        </row>
        <row r="5">
          <cell r="F5">
            <v>2.1341990894626149E-2</v>
          </cell>
        </row>
        <row r="6">
          <cell r="F6">
            <v>2.2643550960223854E-2</v>
          </cell>
        </row>
        <row r="7">
          <cell r="F7">
            <v>3.0643608317202423E-2</v>
          </cell>
        </row>
        <row r="8">
          <cell r="F8">
            <v>7.7134910021323125E-2</v>
          </cell>
        </row>
        <row r="9">
          <cell r="F9">
            <v>7.9258460874650688E-2</v>
          </cell>
        </row>
        <row r="10">
          <cell r="F10">
            <v>0.15466396119867423</v>
          </cell>
        </row>
        <row r="11">
          <cell r="F11">
            <v>0.11605006143251191</v>
          </cell>
        </row>
        <row r="12">
          <cell r="F12">
            <v>0.11020879060641056</v>
          </cell>
        </row>
        <row r="13">
          <cell r="F13">
            <v>0.20865431973300763</v>
          </cell>
        </row>
        <row r="14">
          <cell r="F14">
            <v>0.22194038351402368</v>
          </cell>
        </row>
        <row r="15">
          <cell r="F15">
            <v>0.2228743372710113</v>
          </cell>
        </row>
        <row r="16">
          <cell r="F16">
            <v>0.10074060446794833</v>
          </cell>
        </row>
        <row r="17">
          <cell r="F17">
            <v>0.14364623553588515</v>
          </cell>
        </row>
        <row r="18">
          <cell r="F18">
            <v>8.3131964847558068E-2</v>
          </cell>
        </row>
        <row r="19">
          <cell r="F19">
            <v>0.1188582007102308</v>
          </cell>
        </row>
        <row r="20">
          <cell r="F20">
            <v>0.12221758322106353</v>
          </cell>
        </row>
        <row r="21">
          <cell r="F21">
            <v>4.1942224952037269E-2</v>
          </cell>
        </row>
        <row r="22">
          <cell r="F22">
            <v>1.2670956384840084E-2</v>
          </cell>
        </row>
        <row r="23">
          <cell r="F23">
            <v>0.11205652939510709</v>
          </cell>
        </row>
        <row r="24">
          <cell r="F24">
            <v>0.13555911948830909</v>
          </cell>
        </row>
        <row r="25">
          <cell r="F25">
            <v>0.13846871582379372</v>
          </cell>
        </row>
        <row r="26">
          <cell r="F26">
            <v>7.1615927760198844E-2</v>
          </cell>
        </row>
        <row r="27">
          <cell r="F27">
            <v>6.6913759915291221E-2</v>
          </cell>
        </row>
        <row r="28">
          <cell r="F28">
            <v>5.8506856442011583E-2</v>
          </cell>
        </row>
        <row r="29">
          <cell r="F29">
            <v>5.1398014100094022E-2</v>
          </cell>
        </row>
        <row r="30">
          <cell r="F30">
            <v>6.1359848435983327E-2</v>
          </cell>
        </row>
        <row r="31">
          <cell r="F31">
            <v>5.3648724482996804E-2</v>
          </cell>
        </row>
        <row r="32">
          <cell r="F32">
            <v>6.2465559803669558E-2</v>
          </cell>
        </row>
        <row r="33">
          <cell r="F33">
            <v>0.10934367486494499</v>
          </cell>
        </row>
        <row r="34">
          <cell r="F34">
            <v>0.10007183144204174</v>
          </cell>
        </row>
        <row r="35">
          <cell r="F35">
            <v>0.10712327473896942</v>
          </cell>
        </row>
        <row r="36">
          <cell r="F36">
            <v>0.10608865933798915</v>
          </cell>
        </row>
        <row r="37">
          <cell r="F37">
            <v>6.0802978734899468E-2</v>
          </cell>
        </row>
        <row r="38">
          <cell r="F38">
            <v>2.9687867718775438E-2</v>
          </cell>
        </row>
        <row r="39">
          <cell r="F39">
            <v>2.8943314649241429E-2</v>
          </cell>
        </row>
        <row r="40">
          <cell r="F40">
            <v>5.0515660388067068E-2</v>
          </cell>
        </row>
        <row r="41">
          <cell r="F41">
            <v>3.7871511760548052E-2</v>
          </cell>
        </row>
        <row r="42">
          <cell r="F42">
            <v>6.7125170731387851E-2</v>
          </cell>
        </row>
        <row r="43">
          <cell r="F43">
            <v>3.6101344304015841E-2</v>
          </cell>
        </row>
        <row r="44">
          <cell r="F44">
            <v>4.2759801353075041E-2</v>
          </cell>
        </row>
        <row r="45">
          <cell r="F45">
            <v>5.6829842756107626E-2</v>
          </cell>
        </row>
        <row r="46">
          <cell r="F46">
            <v>5.4945441751466928E-2</v>
          </cell>
        </row>
        <row r="47">
          <cell r="F47">
            <v>9.5064401953165761E-2</v>
          </cell>
        </row>
        <row r="48">
          <cell r="F48">
            <v>0.13720632974354821</v>
          </cell>
        </row>
        <row r="49">
          <cell r="F49">
            <v>0.12628208970294666</v>
          </cell>
        </row>
        <row r="50">
          <cell r="F50">
            <v>0.15674922091839777</v>
          </cell>
        </row>
        <row r="51">
          <cell r="F51">
            <v>0.12675934383323229</v>
          </cell>
        </row>
        <row r="52">
          <cell r="F52">
            <v>0.1723798869587852</v>
          </cell>
        </row>
        <row r="53">
          <cell r="F53">
            <v>0.52670355263860325</v>
          </cell>
        </row>
        <row r="54">
          <cell r="F54">
            <v>0.4238818398055581</v>
          </cell>
        </row>
        <row r="55">
          <cell r="F55">
            <v>0.41632026786793008</v>
          </cell>
        </row>
        <row r="56">
          <cell r="F56">
            <v>9.8237099839204797E-2</v>
          </cell>
        </row>
        <row r="57">
          <cell r="F57">
            <v>0.22787341757423041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>
      <selection activeCell="B1" sqref="B1"/>
    </sheetView>
  </sheetViews>
  <sheetFormatPr defaultRowHeight="15" x14ac:dyDescent="0.25"/>
  <cols>
    <col min="1" max="1" width="15.7109375" customWidth="1"/>
    <col min="2" max="2" width="14.42578125" customWidth="1"/>
    <col min="3" max="3" width="18.28515625" customWidth="1"/>
    <col min="4" max="4" width="21.140625" customWidth="1"/>
    <col min="5" max="5" width="20" customWidth="1"/>
    <col min="6" max="6" width="20.42578125" customWidth="1"/>
  </cols>
  <sheetData>
    <row r="1" spans="1:6" ht="15.75" x14ac:dyDescent="0.25">
      <c r="A1" s="3" t="s">
        <v>15</v>
      </c>
      <c r="B1" s="3" t="s">
        <v>16</v>
      </c>
      <c r="C1" s="3" t="s">
        <v>0</v>
      </c>
      <c r="D1" s="3" t="s">
        <v>1</v>
      </c>
      <c r="E1" s="3" t="s">
        <v>2</v>
      </c>
      <c r="F1" s="3" t="s">
        <v>3</v>
      </c>
    </row>
    <row r="2" spans="1:6" x14ac:dyDescent="0.25">
      <c r="A2" s="2" t="s">
        <v>4</v>
      </c>
      <c r="B2" s="2">
        <v>2017</v>
      </c>
      <c r="C2" s="1">
        <f>[1]VAIC!G4</f>
        <v>1.5958454470317487</v>
      </c>
      <c r="D2" s="1">
        <f>[2]Sheet2!$J$12</f>
        <v>0.24615350944387296</v>
      </c>
      <c r="E2" s="1">
        <f>[3]PBV!$X$5</f>
        <v>0.35398489330208421</v>
      </c>
      <c r="F2" s="1">
        <f>[4]Sheet1!F3</f>
        <v>1.5544032637331534E-2</v>
      </c>
    </row>
    <row r="3" spans="1:6" x14ac:dyDescent="0.25">
      <c r="A3" s="2"/>
      <c r="B3" s="2">
        <v>2018</v>
      </c>
      <c r="C3" s="1">
        <f>[1]VAIC!G5</f>
        <v>1.7036112692433589</v>
      </c>
      <c r="D3" s="1">
        <f>[2]Sheet2!$K$12</f>
        <v>0.22285850159510176</v>
      </c>
      <c r="E3" s="1">
        <f>[3]PBV!$Y$5</f>
        <v>0.35214788513506901</v>
      </c>
      <c r="F3" s="1">
        <f>[4]Sheet1!F4</f>
        <v>1.4873945617127127E-2</v>
      </c>
    </row>
    <row r="4" spans="1:6" x14ac:dyDescent="0.25">
      <c r="A4" s="2"/>
      <c r="B4" s="2">
        <v>2019</v>
      </c>
      <c r="C4" s="1">
        <f>[1]VAIC!G6</f>
        <v>1.9675638969648865</v>
      </c>
      <c r="D4" s="1">
        <f>[2]Sheet2!$L$12</f>
        <v>0.3513690820199622</v>
      </c>
      <c r="E4" s="1">
        <f>[3]PBV!$Z$5</f>
        <v>0.36053080116049102</v>
      </c>
      <c r="F4" s="1">
        <f>[4]Sheet1!F5</f>
        <v>2.1341990894626149E-2</v>
      </c>
    </row>
    <row r="5" spans="1:6" x14ac:dyDescent="0.25">
      <c r="A5" s="2"/>
      <c r="B5" s="2">
        <v>2020</v>
      </c>
      <c r="C5" s="1">
        <f>[1]VAIC!G7</f>
        <v>1.6923717560831062</v>
      </c>
      <c r="D5" s="1">
        <f>[2]Sheet2!$M$12</f>
        <v>0.40233705453624069</v>
      </c>
      <c r="E5" s="1">
        <f>[3]PBV!$AA$5</f>
        <v>0.33687457367965656</v>
      </c>
      <c r="F5" s="1">
        <f>[4]Sheet1!F6</f>
        <v>2.2643550960223854E-2</v>
      </c>
    </row>
    <row r="6" spans="1:6" x14ac:dyDescent="0.25">
      <c r="A6" s="2"/>
      <c r="B6" s="2">
        <v>2021</v>
      </c>
      <c r="C6" s="1">
        <f>[1]VAIC!G8</f>
        <v>1.8647143624595994</v>
      </c>
      <c r="D6" s="1">
        <f>[2]Sheet2!$N$12</f>
        <v>0.29429913980135841</v>
      </c>
      <c r="E6" s="1">
        <f>[3]PBV!$AB$5</f>
        <v>0.58032879497325418</v>
      </c>
      <c r="F6" s="1">
        <f>[4]Sheet1!F7</f>
        <v>3.0643608317202423E-2</v>
      </c>
    </row>
    <row r="7" spans="1:6" x14ac:dyDescent="0.25">
      <c r="A7" s="2" t="s">
        <v>5</v>
      </c>
      <c r="B7" s="2">
        <v>2017</v>
      </c>
      <c r="C7" s="1">
        <f>[1]VAIC!G9</f>
        <v>3.333894711705649</v>
      </c>
      <c r="D7" s="1">
        <f>[2]Sheet2!$J$23</f>
        <v>0.83084400647116119</v>
      </c>
      <c r="E7" s="1">
        <f>[3]PBV!$X$6</f>
        <v>0.84995840845056325</v>
      </c>
      <c r="F7" s="1">
        <f>[4]Sheet1!F8</f>
        <v>7.7134910021323125E-2</v>
      </c>
    </row>
    <row r="8" spans="1:6" x14ac:dyDescent="0.25">
      <c r="A8" s="2"/>
      <c r="B8" s="2">
        <v>2018</v>
      </c>
      <c r="C8" s="1">
        <f>[1]VAIC!G10</f>
        <v>2.8200372209413715</v>
      </c>
      <c r="D8" s="1">
        <f>[2]Sheet2!$K$23</f>
        <v>0.28899189626814459</v>
      </c>
      <c r="E8" s="1">
        <f>[3]PBV!$Y$6</f>
        <v>0.83768702266492345</v>
      </c>
      <c r="F8" s="1">
        <f>[4]Sheet1!F9</f>
        <v>7.9258460874650688E-2</v>
      </c>
    </row>
    <row r="9" spans="1:6" x14ac:dyDescent="0.25">
      <c r="A9" s="2"/>
      <c r="B9" s="2">
        <v>2019</v>
      </c>
      <c r="C9" s="1">
        <f>[1]VAIC!G11</f>
        <v>5.0961865086892244</v>
      </c>
      <c r="D9" s="1">
        <f>[2]Sheet2!$L$23</f>
        <v>0.27615437137597576</v>
      </c>
      <c r="E9" s="1">
        <f>[3]PBV!$Z$6</f>
        <v>0.87832993717798957</v>
      </c>
      <c r="F9" s="1">
        <f>[4]Sheet1!F10</f>
        <v>0.15466396119867423</v>
      </c>
    </row>
    <row r="10" spans="1:6" x14ac:dyDescent="0.25">
      <c r="A10" s="2"/>
      <c r="B10" s="2">
        <v>2020</v>
      </c>
      <c r="C10" s="1">
        <f>[1]VAIC!G12</f>
        <v>4.3188497719154908</v>
      </c>
      <c r="D10" s="1">
        <f>[2]Sheet2!$M$23</f>
        <v>0.32726005769775268</v>
      </c>
      <c r="E10" s="1">
        <f>[3]PBV!$AA$6</f>
        <v>0.84243861961407995</v>
      </c>
      <c r="F10" s="1">
        <f>[4]Sheet1!F11</f>
        <v>0.11605006143251191</v>
      </c>
    </row>
    <row r="11" spans="1:6" x14ac:dyDescent="0.25">
      <c r="A11" s="2"/>
      <c r="B11" s="2">
        <v>2021</v>
      </c>
      <c r="C11" s="1">
        <f>[1]VAIC!G13</f>
        <v>4.2389875628736213</v>
      </c>
      <c r="D11" s="1">
        <f>[2]Sheet2!$N$23</f>
        <v>0.31806787489852822</v>
      </c>
      <c r="E11" s="1">
        <f>[3]PBV!$AB$6</f>
        <v>0.80627550602344522</v>
      </c>
      <c r="F11" s="1">
        <f>[4]Sheet1!F12</f>
        <v>0.11020879060641056</v>
      </c>
    </row>
    <row r="12" spans="1:6" x14ac:dyDescent="0.25">
      <c r="A12" s="2" t="s">
        <v>6</v>
      </c>
      <c r="B12" s="2">
        <v>2017</v>
      </c>
      <c r="C12" s="1">
        <f>[1]VAIC!G14</f>
        <v>4.4704888817740924</v>
      </c>
      <c r="D12" s="1">
        <f>[2]Sheet2!$J$33</f>
        <v>0.51512768216233873</v>
      </c>
      <c r="E12" s="1">
        <f>[3]PBV!$X$7</f>
        <v>3.2106231868615054</v>
      </c>
      <c r="F12" s="1">
        <f>[4]Sheet1!F13</f>
        <v>0.20865431973300763</v>
      </c>
    </row>
    <row r="13" spans="1:6" x14ac:dyDescent="0.25">
      <c r="A13" s="2"/>
      <c r="B13" s="2">
        <v>2018</v>
      </c>
      <c r="C13" s="1">
        <f>[1]VAIC!G15</f>
        <v>4.7696558530702049</v>
      </c>
      <c r="D13" s="1">
        <f>[2]Sheet2!$K$33</f>
        <v>0.6156548139319854</v>
      </c>
      <c r="E13" s="1">
        <f>[3]PBV!$Y$7</f>
        <v>3.4291763162649009</v>
      </c>
      <c r="F13" s="1">
        <f>[4]Sheet1!F14</f>
        <v>0.22194038351402368</v>
      </c>
    </row>
    <row r="14" spans="1:6" x14ac:dyDescent="0.25">
      <c r="A14" s="2"/>
      <c r="B14" s="2">
        <v>2019</v>
      </c>
      <c r="C14" s="1">
        <f>[1]VAIC!G16</f>
        <v>4.7901716047264342</v>
      </c>
      <c r="D14" s="1">
        <f>[2]Sheet2!$L$33</f>
        <v>1.2042062610496413</v>
      </c>
      <c r="E14" s="1">
        <f>[3]PBV!$Z$7</f>
        <v>4.4863596290663139</v>
      </c>
      <c r="F14" s="1">
        <f>[4]Sheet1!F15</f>
        <v>0.2228743372710113</v>
      </c>
    </row>
    <row r="15" spans="1:6" x14ac:dyDescent="0.25">
      <c r="A15" s="2"/>
      <c r="B15" s="2">
        <v>2020</v>
      </c>
      <c r="C15" s="1">
        <f>[1]VAIC!G17</f>
        <v>2.693542204890492</v>
      </c>
      <c r="D15" s="1">
        <f>[2]Sheet2!$M$33</f>
        <v>2.5290981478735781</v>
      </c>
      <c r="E15" s="1">
        <f>[3]PBV!$AA$7</f>
        <v>3.4541655083533995</v>
      </c>
      <c r="F15" s="1">
        <f>[4]Sheet1!F16</f>
        <v>0.10074060446794833</v>
      </c>
    </row>
    <row r="16" spans="1:6" x14ac:dyDescent="0.25">
      <c r="A16" s="2"/>
      <c r="B16" s="2">
        <v>2021</v>
      </c>
      <c r="C16" s="1">
        <f>[1]VAIC!G18</f>
        <v>3.3959514130824022</v>
      </c>
      <c r="D16" s="1">
        <f>[2]Sheet2!$N$33</f>
        <v>1.0647458422892964</v>
      </c>
      <c r="E16" s="1">
        <f>[3]PBV!$AB$7</f>
        <v>2.9643059478929361</v>
      </c>
      <c r="F16" s="1">
        <f>[4]Sheet1!F17</f>
        <v>0.14364623553588515</v>
      </c>
    </row>
    <row r="17" spans="1:6" x14ac:dyDescent="0.25">
      <c r="A17" s="2" t="s">
        <v>7</v>
      </c>
      <c r="B17" s="2">
        <v>2017</v>
      </c>
      <c r="C17" s="1">
        <f>[1]VAIC!G19</f>
        <v>2.4979229603343573</v>
      </c>
      <c r="D17" s="1">
        <f>[2]Sheet2!$J$44</f>
        <v>2.524241806607672E-2</v>
      </c>
      <c r="E17" s="1">
        <f>[3]PBV!$X$8</f>
        <v>0.42459721565728292</v>
      </c>
      <c r="F17" s="1">
        <f>[4]Sheet1!F18</f>
        <v>8.3131964847558068E-2</v>
      </c>
    </row>
    <row r="18" spans="1:6" x14ac:dyDescent="0.25">
      <c r="A18" s="2"/>
      <c r="B18" s="2">
        <v>2018</v>
      </c>
      <c r="C18" s="1">
        <f>[1]VAIC!G20</f>
        <v>3.7879483005322161</v>
      </c>
      <c r="D18" s="1">
        <f>[2]Sheet2!$K$44</f>
        <v>0.15743796005007343</v>
      </c>
      <c r="E18" s="1">
        <f>[3]PBV!$Y$8</f>
        <v>0.76958854681451205</v>
      </c>
      <c r="F18" s="1">
        <f>[4]Sheet1!F19</f>
        <v>0.1188582007102308</v>
      </c>
    </row>
    <row r="19" spans="1:6" x14ac:dyDescent="0.25">
      <c r="A19" s="2"/>
      <c r="B19" s="2">
        <v>2019</v>
      </c>
      <c r="C19" s="1">
        <f>[1]VAIC!G21</f>
        <v>3.8912889638220536</v>
      </c>
      <c r="D19" s="1">
        <f>[2]Sheet2!$L$44</f>
        <v>0.25202602446486749</v>
      </c>
      <c r="E19" s="1">
        <f>[3]PBV!$Z$8</f>
        <v>0.87118711682399175</v>
      </c>
      <c r="F19" s="1">
        <f>[4]Sheet1!F20</f>
        <v>0.12221758322106353</v>
      </c>
    </row>
    <row r="20" spans="1:6" x14ac:dyDescent="0.25">
      <c r="A20" s="2"/>
      <c r="B20" s="2">
        <v>2020</v>
      </c>
      <c r="C20" s="1">
        <f>[1]VAIC!G22</f>
        <v>2.2165659187415256</v>
      </c>
      <c r="D20" s="1">
        <f>[2]Sheet2!$M$44</f>
        <v>0.75280910321515504</v>
      </c>
      <c r="E20" s="1">
        <f>[3]PBV!$AA$8</f>
        <v>0.91747615196450405</v>
      </c>
      <c r="F20" s="1">
        <f>[4]Sheet1!F21</f>
        <v>4.1942224952037269E-2</v>
      </c>
    </row>
    <row r="21" spans="1:6" x14ac:dyDescent="0.25">
      <c r="A21" s="2"/>
      <c r="B21" s="2">
        <v>2021</v>
      </c>
      <c r="C21" s="1">
        <f>[1]VAIC!G23</f>
        <v>1.6030650508015225</v>
      </c>
      <c r="D21" s="1">
        <f>[2]Sheet2!$N$44</f>
        <v>0.77217625126099576</v>
      </c>
      <c r="E21" s="1">
        <f>[3]PBV!$AB$8</f>
        <v>2.619674669826964</v>
      </c>
      <c r="F21" s="1">
        <f>[4]Sheet1!F22</f>
        <v>1.2670956384840084E-2</v>
      </c>
    </row>
    <row r="22" spans="1:6" x14ac:dyDescent="0.25">
      <c r="A22" s="2" t="s">
        <v>8</v>
      </c>
      <c r="B22" s="2">
        <v>2017</v>
      </c>
      <c r="C22" s="1">
        <f>[1]VAIC!G24</f>
        <v>3.0683018904304555</v>
      </c>
      <c r="D22" s="1">
        <f>[2]Sheet2!$J$54</f>
        <v>0.50687166559465202</v>
      </c>
      <c r="E22" s="1">
        <f>[3]PBV!$X$9</f>
        <v>5.1067356808317914</v>
      </c>
      <c r="F22" s="1">
        <f>[4]Sheet1!F23</f>
        <v>0.11205652939510709</v>
      </c>
    </row>
    <row r="23" spans="1:6" x14ac:dyDescent="0.25">
      <c r="A23" s="2"/>
      <c r="B23" s="2">
        <v>2018</v>
      </c>
      <c r="C23" s="1">
        <f>[1]VAIC!G25</f>
        <v>3.5327733000891066</v>
      </c>
      <c r="D23" s="1">
        <f>[2]Sheet2!$K$54</f>
        <v>0.55070628990716664</v>
      </c>
      <c r="E23" s="1">
        <f>[3]PBV!$Y$9</f>
        <v>5.3668971491358448</v>
      </c>
      <c r="F23" s="1">
        <f>[4]Sheet1!F24</f>
        <v>0.13555911948830909</v>
      </c>
    </row>
    <row r="24" spans="1:6" x14ac:dyDescent="0.25">
      <c r="A24" s="2"/>
      <c r="B24" s="2">
        <v>2019</v>
      </c>
      <c r="C24" s="1">
        <f>[1]VAIC!G26</f>
        <v>3.5918075034803394</v>
      </c>
      <c r="D24" s="1">
        <f>[2]Sheet2!$L$54</f>
        <v>0.2980732007233543</v>
      </c>
      <c r="E24" s="1">
        <f>[3]PBV!$Z$9</f>
        <v>4.8753240285816446</v>
      </c>
      <c r="F24" s="1">
        <f>[4]Sheet1!F25</f>
        <v>0.13846871582379372</v>
      </c>
    </row>
    <row r="25" spans="1:6" x14ac:dyDescent="0.25">
      <c r="A25" s="2"/>
      <c r="B25" s="2">
        <v>2020</v>
      </c>
      <c r="C25" s="1">
        <f>[1]VAIC!G27</f>
        <v>3.8140984411963408</v>
      </c>
      <c r="D25" s="1">
        <f>[2]Sheet2!$M$54</f>
        <v>0.33797735252084832</v>
      </c>
      <c r="E25" s="1">
        <f>[3]PBV!$AA$9</f>
        <v>2.219139303740548</v>
      </c>
      <c r="F25" s="1">
        <f>[4]Sheet1!F26</f>
        <v>7.1615927760198844E-2</v>
      </c>
    </row>
    <row r="26" spans="1:6" x14ac:dyDescent="0.25">
      <c r="A26" s="2"/>
      <c r="B26" s="2">
        <v>2021</v>
      </c>
      <c r="C26" s="1">
        <f>[1]VAIC!G28</f>
        <v>3.946137869025538</v>
      </c>
      <c r="D26" s="1">
        <f>[2]Sheet2!$N$54</f>
        <v>0.31736968376571878</v>
      </c>
      <c r="E26" s="1">
        <f>[3]PBV!$AB$9</f>
        <v>1.8540101893026082</v>
      </c>
      <c r="F26" s="1">
        <f>[4]Sheet1!F27</f>
        <v>6.6913759915291221E-2</v>
      </c>
    </row>
    <row r="27" spans="1:6" x14ac:dyDescent="0.25">
      <c r="A27" s="2" t="s">
        <v>9</v>
      </c>
      <c r="B27" s="2">
        <v>2017</v>
      </c>
      <c r="C27" s="1">
        <f>[1]VAIC!G29</f>
        <v>2.4541698316005536</v>
      </c>
      <c r="D27" s="1">
        <f>[2]Sheet3!$E$10</f>
        <v>0.40104484629245557</v>
      </c>
      <c r="E27" s="1">
        <f>[3]PBV!$X$10</f>
        <v>1.4318957004451383</v>
      </c>
      <c r="F27" s="1">
        <f>[4]Sheet1!F28</f>
        <v>5.8506856442011583E-2</v>
      </c>
    </row>
    <row r="28" spans="1:6" x14ac:dyDescent="0.25">
      <c r="A28" s="2"/>
      <c r="B28" s="2">
        <v>2018</v>
      </c>
      <c r="C28" s="1">
        <f>[1]VAIC!G30</f>
        <v>2.6600769970073133</v>
      </c>
      <c r="D28" s="1">
        <f>[2]Sheet3!$F$10</f>
        <v>0.53441528171644015</v>
      </c>
      <c r="E28" s="1">
        <f>[3]PBV!$Y$10</f>
        <v>1.3104641608636771</v>
      </c>
      <c r="F28" s="1">
        <f>[4]Sheet1!F29</f>
        <v>5.1398014100094022E-2</v>
      </c>
    </row>
    <row r="29" spans="1:6" x14ac:dyDescent="0.25">
      <c r="A29" s="2"/>
      <c r="B29" s="2">
        <v>2019</v>
      </c>
      <c r="C29" s="1">
        <f>[1]VAIC!G31</f>
        <v>2.6278383551304767</v>
      </c>
      <c r="D29" s="1">
        <f>[2]Sheet3!$G$10</f>
        <v>0.25436590431307282</v>
      </c>
      <c r="E29" s="1">
        <f>[3]PBV!$Z$10</f>
        <v>1.2837949433704963</v>
      </c>
      <c r="F29" s="1">
        <f>[4]Sheet1!F30</f>
        <v>6.1359848435983327E-2</v>
      </c>
    </row>
    <row r="30" spans="1:6" x14ac:dyDescent="0.25">
      <c r="A30" s="2"/>
      <c r="B30" s="2">
        <v>2020</v>
      </c>
      <c r="C30" s="1">
        <f>[1]VAIC!G32</f>
        <v>3.0009088129737926</v>
      </c>
      <c r="D30" s="1">
        <f>[2]Sheet3!$H$10</f>
        <v>0.30297863384485452</v>
      </c>
      <c r="E30" s="1">
        <f>[3]PBV!$AA$10</f>
        <v>0.76001273831079263</v>
      </c>
      <c r="F30" s="1">
        <f>[4]Sheet1!F31</f>
        <v>5.3648724482996804E-2</v>
      </c>
    </row>
    <row r="31" spans="1:6" x14ac:dyDescent="0.25">
      <c r="A31" s="2"/>
      <c r="B31" s="2">
        <v>2021</v>
      </c>
      <c r="C31" s="1">
        <f>[1]VAIC!G33</f>
        <v>3.3351272368577742</v>
      </c>
      <c r="D31" s="1">
        <f>[2]Sheet3!$I$10</f>
        <v>0.21787302903490266</v>
      </c>
      <c r="E31" s="1">
        <f>[3]PBV!$AB$10</f>
        <v>0.64105788224992</v>
      </c>
      <c r="F31" s="1">
        <f>[4]Sheet1!F32</f>
        <v>6.2465559803669558E-2</v>
      </c>
    </row>
    <row r="32" spans="1:6" x14ac:dyDescent="0.25">
      <c r="A32" s="2" t="s">
        <v>10</v>
      </c>
      <c r="B32" s="2">
        <v>2017</v>
      </c>
      <c r="C32" s="1">
        <f>[1]VAIC!G34</f>
        <v>2.8378964437280176</v>
      </c>
      <c r="D32" s="1">
        <f>[2]Sheet3!$E$21</f>
        <v>7.0617265687366992E-3</v>
      </c>
      <c r="E32" s="1">
        <f>[3]PBV!$X$11</f>
        <v>6.1412083680011209</v>
      </c>
      <c r="F32" s="1">
        <f>[4]Sheet1!F33</f>
        <v>0.10934367486494499</v>
      </c>
    </row>
    <row r="33" spans="1:6" x14ac:dyDescent="0.25">
      <c r="A33" s="2"/>
      <c r="B33" s="2">
        <v>2018</v>
      </c>
      <c r="C33" s="1">
        <f>[1]VAIC!G35</f>
        <v>2.8262998023834478</v>
      </c>
      <c r="D33" s="1">
        <f>[2]Sheet3!$F$21</f>
        <v>7.3079268814160965E-3</v>
      </c>
      <c r="E33" s="1">
        <f>[3]PBV!$Y$11</f>
        <v>6.8574174129302907</v>
      </c>
      <c r="F33" s="1">
        <f>[4]Sheet1!F34</f>
        <v>0.10007183144204174</v>
      </c>
    </row>
    <row r="34" spans="1:6" x14ac:dyDescent="0.25">
      <c r="A34" s="2"/>
      <c r="B34" s="2">
        <v>2019</v>
      </c>
      <c r="C34" s="1">
        <f>[1]VAIC!G36</f>
        <v>2.8392922180071283</v>
      </c>
      <c r="D34" s="1">
        <f>[2]Sheet3!$G$21</f>
        <v>6.9261649814938205E-3</v>
      </c>
      <c r="E34" s="1">
        <f>[3]PBV!$Z$11</f>
        <v>4.6298597296503878</v>
      </c>
      <c r="F34" s="1">
        <f>[4]Sheet1!F35</f>
        <v>0.10712327473896942</v>
      </c>
    </row>
    <row r="35" spans="1:6" x14ac:dyDescent="0.25">
      <c r="A35" s="2"/>
      <c r="B35" s="2">
        <v>2020</v>
      </c>
      <c r="C35" s="1">
        <f>[1]VAIC!G37</f>
        <v>2.7411574719916127</v>
      </c>
      <c r="D35" s="1">
        <f>[2]Sheet3!$H$21</f>
        <v>6.7321809003458074E-3</v>
      </c>
      <c r="E35" s="1">
        <f>[3]PBV!$AA$11</f>
        <v>5.3757040330674384</v>
      </c>
      <c r="F35" s="1">
        <f>[4]Sheet1!F36</f>
        <v>0.10608865933798915</v>
      </c>
    </row>
    <row r="36" spans="1:6" x14ac:dyDescent="0.25">
      <c r="A36" s="2"/>
      <c r="B36" s="2">
        <v>2021</v>
      </c>
      <c r="C36" s="1">
        <f>[1]VAIC!G38</f>
        <v>2.2133098084805285</v>
      </c>
      <c r="D36" s="1">
        <f>[2]Sheet3!$I$21</f>
        <v>3.6422033405860511E-2</v>
      </c>
      <c r="E36" s="1">
        <f>[3]PBV!$AB$11</f>
        <v>4.0151075158576051</v>
      </c>
      <c r="F36" s="1">
        <f>[4]Sheet1!F37</f>
        <v>6.0802978734899468E-2</v>
      </c>
    </row>
    <row r="37" spans="1:6" x14ac:dyDescent="0.25">
      <c r="A37" s="2" t="s">
        <v>11</v>
      </c>
      <c r="B37" s="2">
        <v>2017</v>
      </c>
      <c r="C37" s="1">
        <f>[1]VAIC!G39</f>
        <v>1.6303295383495906</v>
      </c>
      <c r="D37" s="1">
        <f>[2]Sheet3!$E$32</f>
        <v>0.5133483950557628</v>
      </c>
      <c r="E37" s="1">
        <f>[3]PBV!$X$12</f>
        <v>2.796977889532803</v>
      </c>
      <c r="F37" s="1">
        <f>[4]Sheet1!F38</f>
        <v>2.9687867718775438E-2</v>
      </c>
    </row>
    <row r="38" spans="1:6" x14ac:dyDescent="0.25">
      <c r="A38" s="2"/>
      <c r="B38" s="2">
        <v>2018</v>
      </c>
      <c r="C38" s="1">
        <f>[1]VAIC!G40</f>
        <v>1.6406162050616961</v>
      </c>
      <c r="D38" s="1">
        <f>[2]Sheet3!$F$32</f>
        <v>0.28312462576286207</v>
      </c>
      <c r="E38" s="1">
        <f>[3]PBV!$Y$12</f>
        <v>2.5450937004396965</v>
      </c>
      <c r="F38" s="1">
        <f>[4]Sheet1!F39</f>
        <v>2.8943314649241429E-2</v>
      </c>
    </row>
    <row r="39" spans="1:6" x14ac:dyDescent="0.25">
      <c r="A39" s="2"/>
      <c r="B39" s="2">
        <v>2019</v>
      </c>
      <c r="C39" s="1">
        <f>[1]VAIC!G41</f>
        <v>1.8201961957334061</v>
      </c>
      <c r="D39" s="1">
        <f>[2]Sheet3!$G$32</f>
        <v>0.25251625213045409</v>
      </c>
      <c r="E39" s="1">
        <f>[3]PBV!$Z$12</f>
        <v>2.2644736972715211</v>
      </c>
      <c r="F39" s="1">
        <f>[4]Sheet1!F40</f>
        <v>5.0515660388067068E-2</v>
      </c>
    </row>
    <row r="40" spans="1:6" x14ac:dyDescent="0.25">
      <c r="A40" s="2"/>
      <c r="B40" s="2">
        <v>2020</v>
      </c>
      <c r="C40" s="1">
        <f>[1]VAIC!G42</f>
        <v>1.625532799140821</v>
      </c>
      <c r="D40" s="1">
        <f>[2]Sheet3!$H$32</f>
        <v>0.88683050517106077</v>
      </c>
      <c r="E40" s="1">
        <f>[3]PBV!$AA$12</f>
        <v>2.6067169681354736</v>
      </c>
      <c r="F40" s="1">
        <f>[4]Sheet1!F41</f>
        <v>3.7871511760548052E-2</v>
      </c>
    </row>
    <row r="41" spans="1:6" x14ac:dyDescent="0.25">
      <c r="A41" s="2"/>
      <c r="B41" s="2">
        <v>2021</v>
      </c>
      <c r="C41" s="1">
        <f>[1]VAIC!G43</f>
        <v>1.999565314086772</v>
      </c>
      <c r="D41" s="1">
        <f>[2]Sheet3!$I$32</f>
        <v>1.0566891568889769</v>
      </c>
      <c r="E41" s="1">
        <f>[3]PBV!$AB$12</f>
        <v>2.9527504802131763</v>
      </c>
      <c r="F41" s="1">
        <f>[4]Sheet1!F42</f>
        <v>6.7125170731387851E-2</v>
      </c>
    </row>
    <row r="42" spans="1:6" x14ac:dyDescent="0.25">
      <c r="A42" s="2" t="s">
        <v>12</v>
      </c>
      <c r="B42" s="2">
        <v>2017</v>
      </c>
      <c r="C42" s="1">
        <f>[1]VAIC!G44</f>
        <v>1.6758540212912039</v>
      </c>
      <c r="D42" s="1">
        <f>[2]Sheet3!$E$43</f>
        <v>0.13531717244803326</v>
      </c>
      <c r="E42" s="1">
        <f>[3]PBV!$X$13</f>
        <v>2.4703810766423135</v>
      </c>
      <c r="F42" s="1">
        <f>[4]Sheet1!F43</f>
        <v>3.6101344304015841E-2</v>
      </c>
    </row>
    <row r="43" spans="1:6" x14ac:dyDescent="0.25">
      <c r="A43" s="2"/>
      <c r="B43" s="2">
        <v>2018</v>
      </c>
      <c r="C43" s="1">
        <f>[1]VAIC!G45</f>
        <v>1.9808768776291066</v>
      </c>
      <c r="D43" s="1">
        <f>[2]Sheet3!$F$43</f>
        <v>0.13618474292671093</v>
      </c>
      <c r="E43" s="1">
        <f>[3]PBV!$Y$13</f>
        <v>3.0542475698931337</v>
      </c>
      <c r="F43" s="1">
        <f>[4]Sheet1!F44</f>
        <v>4.2759801353075041E-2</v>
      </c>
    </row>
    <row r="44" spans="1:6" x14ac:dyDescent="0.25">
      <c r="A44" s="2"/>
      <c r="B44" s="2">
        <v>2019</v>
      </c>
      <c r="C44" s="1">
        <f>[1]VAIC!G46</f>
        <v>2.0640139222229519</v>
      </c>
      <c r="D44" s="1">
        <f>[2]Sheet3!$G$43</f>
        <v>0.12448923932996518</v>
      </c>
      <c r="E44" s="1">
        <f>[3]PBV!$Z$13</f>
        <v>2.9236198272463843</v>
      </c>
      <c r="F44" s="1">
        <f>[4]Sheet1!F45</f>
        <v>5.6829842756107626E-2</v>
      </c>
    </row>
    <row r="45" spans="1:6" x14ac:dyDescent="0.25">
      <c r="A45" s="2"/>
      <c r="B45" s="2">
        <v>2020</v>
      </c>
      <c r="C45" s="1">
        <f>[1]VAIC!G47</f>
        <v>1.8887590318300758</v>
      </c>
      <c r="D45" s="1">
        <f>[2]Sheet3!$H$43</f>
        <v>0.21930721171416068</v>
      </c>
      <c r="E45" s="1">
        <f>[3]PBV!$AA$13</f>
        <v>2.6563379803520633</v>
      </c>
      <c r="F45" s="1">
        <f>[4]Sheet1!F46</f>
        <v>5.4945441751466928E-2</v>
      </c>
    </row>
    <row r="46" spans="1:6" x14ac:dyDescent="0.25">
      <c r="A46" s="2"/>
      <c r="B46" s="2">
        <v>2021</v>
      </c>
      <c r="C46" s="1">
        <f>[1]VAIC!G48</f>
        <v>2.9055211388186843</v>
      </c>
      <c r="D46" s="1">
        <f>[2]Sheet3!$I$43</f>
        <v>0.11032344745982987</v>
      </c>
      <c r="E46" s="1">
        <f>[3]PBV!$AB$13</f>
        <v>3.0850445850346135</v>
      </c>
      <c r="F46" s="1">
        <f>[4]Sheet1!F47</f>
        <v>9.5064401953165761E-2</v>
      </c>
    </row>
    <row r="47" spans="1:6" x14ac:dyDescent="0.25">
      <c r="A47" s="2" t="s">
        <v>13</v>
      </c>
      <c r="B47" s="2">
        <v>2017</v>
      </c>
      <c r="C47" s="1">
        <f>[1]VAIC!G49</f>
        <v>5.371060024024473</v>
      </c>
      <c r="D47" s="1">
        <f>[2]Sheet3!$E$54</f>
        <v>0.10552199651248242</v>
      </c>
      <c r="E47" s="1">
        <f>[3]PBV!$X$14</f>
        <v>3.5549274690496357</v>
      </c>
      <c r="F47" s="1">
        <f>[4]Sheet1!F48</f>
        <v>0.13720632974354821</v>
      </c>
    </row>
    <row r="48" spans="1:6" x14ac:dyDescent="0.25">
      <c r="A48" s="2"/>
      <c r="B48" s="2">
        <v>2018</v>
      </c>
      <c r="C48" s="1">
        <f>[1]VAIC!G50</f>
        <v>4.9898283775778509</v>
      </c>
      <c r="D48" s="1">
        <f>[2]Sheet3!$F$54</f>
        <v>0.16467196022844699</v>
      </c>
      <c r="E48" s="1">
        <f>[3]PBV!$Y$14</f>
        <v>3.2664725706372999</v>
      </c>
      <c r="F48" s="1">
        <f>[4]Sheet1!F49</f>
        <v>0.12628208970294666</v>
      </c>
    </row>
    <row r="49" spans="1:6" x14ac:dyDescent="0.25">
      <c r="A49" s="2"/>
      <c r="B49" s="2">
        <v>2019</v>
      </c>
      <c r="C49" s="1">
        <f>[1]VAIC!G51</f>
        <v>6.2061124043927078</v>
      </c>
      <c r="D49" s="1">
        <f>[2]Sheet3!$G$54</f>
        <v>0.13384176509487239</v>
      </c>
      <c r="E49" s="1">
        <f>[3]PBV!$Z$14</f>
        <v>3.4322634757518782</v>
      </c>
      <c r="F49" s="1">
        <f>[4]Sheet1!F50</f>
        <v>0.15674922091839777</v>
      </c>
    </row>
    <row r="50" spans="1:6" x14ac:dyDescent="0.25">
      <c r="A50" s="2"/>
      <c r="B50" s="2">
        <v>2020</v>
      </c>
      <c r="C50" s="1">
        <f>[1]VAIC!G52</f>
        <v>6.2422504740691984</v>
      </c>
      <c r="D50" s="1">
        <f>[2]Sheet3!$H$54</f>
        <v>0.11244644785007379</v>
      </c>
      <c r="E50" s="1">
        <f>[3]PBV!$AA$14</f>
        <v>3.8658848866008313</v>
      </c>
      <c r="F50" s="1">
        <f>[4]Sheet1!F51</f>
        <v>0.12675934383323229</v>
      </c>
    </row>
    <row r="51" spans="1:6" x14ac:dyDescent="0.25">
      <c r="A51" s="2"/>
      <c r="B51" s="2">
        <v>2021</v>
      </c>
      <c r="C51" s="1">
        <f>[1]VAIC!G53</f>
        <v>6.8820924643872159</v>
      </c>
      <c r="D51" s="1">
        <f>[2]Sheet3!$I$54</f>
        <v>9.7727666113457692E-2</v>
      </c>
      <c r="E51" s="1">
        <f>[3]PBV!$AB$14</f>
        <v>3.5302830175826752</v>
      </c>
      <c r="F51" s="1">
        <f>[4]Sheet1!F52</f>
        <v>0.1723798869587852</v>
      </c>
    </row>
    <row r="52" spans="1:6" x14ac:dyDescent="0.25">
      <c r="A52" s="2" t="s">
        <v>14</v>
      </c>
      <c r="B52" s="2">
        <v>2017</v>
      </c>
      <c r="C52" s="1">
        <f>[1]VAIC!G54</f>
        <v>7.9961642368018122</v>
      </c>
      <c r="D52" s="1">
        <f>[2]Sheet3!$E$65</f>
        <v>0.81438913459000184</v>
      </c>
      <c r="E52" s="1">
        <f>[3]PBV!$X$15</f>
        <v>27.057084904287237</v>
      </c>
      <c r="F52" s="1">
        <f>[4]Sheet1!F53</f>
        <v>0.52670355263860325</v>
      </c>
    </row>
    <row r="53" spans="1:6" x14ac:dyDescent="0.25">
      <c r="A53" s="2"/>
      <c r="B53" s="2">
        <v>2018</v>
      </c>
      <c r="C53" s="1">
        <f>[1]VAIC!G55</f>
        <v>7.3169770200180393</v>
      </c>
      <c r="D53" s="1">
        <f>[2]Sheet3!$F$65</f>
        <v>0.91862473026362512</v>
      </c>
      <c r="E53" s="1">
        <f>[3]PBV!$Y$15</f>
        <v>28.874484384207427</v>
      </c>
      <c r="F53" s="1">
        <f>[4]Sheet1!F54</f>
        <v>0.4238818398055581</v>
      </c>
    </row>
    <row r="54" spans="1:6" x14ac:dyDescent="0.25">
      <c r="A54" s="2"/>
      <c r="B54" s="2">
        <v>2019</v>
      </c>
      <c r="C54" s="1">
        <f>[1]VAIC!G56</f>
        <v>7.0039918012025701</v>
      </c>
      <c r="D54" s="1">
        <f>[2]Sheet3!$G$65</f>
        <v>1.0185082156013925</v>
      </c>
      <c r="E54" s="1">
        <f>[3]PBV!$Z$15</f>
        <v>28.497644429746064</v>
      </c>
      <c r="F54" s="1">
        <f>[4]Sheet1!F55</f>
        <v>0.41632026786793008</v>
      </c>
    </row>
    <row r="55" spans="1:6" x14ac:dyDescent="0.25">
      <c r="A55" s="2"/>
      <c r="B55" s="2">
        <v>2020</v>
      </c>
      <c r="C55" s="1">
        <f>[1]VAIC!G57</f>
        <v>2.9331773678045785</v>
      </c>
      <c r="D55" s="1">
        <f>[2]Sheet3!$H$65</f>
        <v>4.3007979216923369</v>
      </c>
      <c r="E55" s="1">
        <f>[3]PBV!$AA$15</f>
        <v>14.258277138507861</v>
      </c>
      <c r="F55" s="1">
        <f>[4]Sheet1!F56</f>
        <v>9.8237099839204797E-2</v>
      </c>
    </row>
    <row r="56" spans="1:6" x14ac:dyDescent="0.25">
      <c r="A56" s="2"/>
      <c r="B56" s="2">
        <v>2021</v>
      </c>
      <c r="C56" s="1">
        <f>[1]VAIC!G58</f>
        <v>5.0647811275146264</v>
      </c>
      <c r="D56" s="1">
        <f>[2]Sheet3!$I$65</f>
        <v>1.5030787714950815</v>
      </c>
      <c r="E56" s="1">
        <f>[3]PBV!$AB$15</f>
        <v>14.952004126798993</v>
      </c>
      <c r="F56" s="1">
        <f>[4]Sheet1!F57</f>
        <v>0.22787341757423041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2023-02-14T01:38:55Z</dcterms:created>
  <dcterms:modified xsi:type="dcterms:W3CDTF">2023-04-07T15:45:40Z</dcterms:modified>
</cp:coreProperties>
</file>